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in10\Desktop\ТЕКУЩАЯ РАБОТА 2021\Сентябрь\ТЭК Баланс 2021\от Умарова Ибрагима\"/>
    </mc:Choice>
  </mc:AlternateContent>
  <bookViews>
    <workbookView xWindow="480" yWindow="120" windowWidth="11355" windowHeight="8700" activeTab="2"/>
  </bookViews>
  <sheets>
    <sheet name="Лист1" sheetId="1" r:id="rId1"/>
    <sheet name="Лист2" sheetId="2" r:id="rId2"/>
    <sheet name="Лист3" sheetId="3" r:id="rId3"/>
    <sheet name="Лист4" sheetId="4" r:id="rId4"/>
  </sheets>
  <definedNames>
    <definedName name="_xlnm.Print_Area" localSheetId="0">Лист1!$A$1:$L$34</definedName>
  </definedNames>
  <calcPr calcId="162913"/>
</workbook>
</file>

<file path=xl/calcChain.xml><?xml version="1.0" encoding="utf-8"?>
<calcChain xmlns="http://schemas.openxmlformats.org/spreadsheetml/2006/main">
  <c r="G16" i="1" l="1"/>
  <c r="G33" i="1"/>
  <c r="G25" i="1"/>
  <c r="G24" i="1"/>
  <c r="G14" i="1"/>
  <c r="G11" i="1"/>
  <c r="G7" i="1"/>
  <c r="L7" i="1" s="1"/>
  <c r="F25" i="1"/>
  <c r="C16" i="1"/>
  <c r="C14" i="1"/>
  <c r="C11" i="1"/>
  <c r="L11" i="1" s="1"/>
  <c r="C10" i="1"/>
  <c r="L10" i="1"/>
  <c r="C8" i="1"/>
  <c r="L8" i="1" s="1"/>
  <c r="L31" i="1"/>
  <c r="L28" i="1"/>
  <c r="L23" i="1"/>
  <c r="L22" i="1"/>
  <c r="L16" i="1" l="1"/>
  <c r="L14" i="1"/>
</calcChain>
</file>

<file path=xl/sharedStrings.xml><?xml version="1.0" encoding="utf-8"?>
<sst xmlns="http://schemas.openxmlformats.org/spreadsheetml/2006/main" count="126" uniqueCount="69">
  <si>
    <t>Приложение №1</t>
  </si>
  <si>
    <t>Наименование показателей</t>
  </si>
  <si>
    <t>Уголь</t>
  </si>
  <si>
    <t>Сырая нефть</t>
  </si>
  <si>
    <t>Нефтепродукты</t>
  </si>
  <si>
    <t>Природный газ</t>
  </si>
  <si>
    <t>Гидроэнергия и НВИЭ</t>
  </si>
  <si>
    <t>Атомная энергия</t>
  </si>
  <si>
    <t>Электрическая энергия</t>
  </si>
  <si>
    <t>Тепловая энергия</t>
  </si>
  <si>
    <t>Всего</t>
  </si>
  <si>
    <t>Производство энергетических ресурсов</t>
  </si>
  <si>
    <t>Ввоз</t>
  </si>
  <si>
    <t>Вывоз</t>
  </si>
  <si>
    <t>Изменение запасов</t>
  </si>
  <si>
    <t>Потребление первичной энергии</t>
  </si>
  <si>
    <t>Статистическое расхождение</t>
  </si>
  <si>
    <t>Производство электрической энергии</t>
  </si>
  <si>
    <t xml:space="preserve">Производство тепловой энергии </t>
  </si>
  <si>
    <t>8.1.</t>
  </si>
  <si>
    <t>Теплоэлектростанции</t>
  </si>
  <si>
    <t>8.2.</t>
  </si>
  <si>
    <t>Котельные</t>
  </si>
  <si>
    <t>8.3.</t>
  </si>
  <si>
    <t>Электрокотельные и теплоутилизационные установки</t>
  </si>
  <si>
    <t>Преобразование топлива</t>
  </si>
  <si>
    <t>9.1.</t>
  </si>
  <si>
    <t>Переработка нефти</t>
  </si>
  <si>
    <t>9.2.</t>
  </si>
  <si>
    <t>Переработка газа</t>
  </si>
  <si>
    <t>9.3.</t>
  </si>
  <si>
    <t>Обогащение угля</t>
  </si>
  <si>
    <t>Собственные нужды</t>
  </si>
  <si>
    <t>Потери при передаче</t>
  </si>
  <si>
    <t>Конечное потребление ресурсов</t>
  </si>
  <si>
    <t>Сельское хозяйство, рыболовство и рыбоводство</t>
  </si>
  <si>
    <t>Промышленность</t>
  </si>
  <si>
    <t>Строительство</t>
  </si>
  <si>
    <t>Транспорт и связь</t>
  </si>
  <si>
    <t>16.1.</t>
  </si>
  <si>
    <t>Железнодорожный</t>
  </si>
  <si>
    <t>16.2.</t>
  </si>
  <si>
    <t>Трубопроводный</t>
  </si>
  <si>
    <t>16.3.</t>
  </si>
  <si>
    <t>Автомобильный</t>
  </si>
  <si>
    <t>Сфера услуг</t>
  </si>
  <si>
    <t>Население</t>
  </si>
  <si>
    <t>Использование топливно-энергетических ресурсов в качестве сырья и на нетопливные нужды</t>
  </si>
  <si>
    <t>Номер строк баланса</t>
  </si>
  <si>
    <t>т.у.т.</t>
  </si>
  <si>
    <t>тонн</t>
  </si>
  <si>
    <t>Приложение №2</t>
  </si>
  <si>
    <t>тыс.м3</t>
  </si>
  <si>
    <t>Прочее твердое топливо (дрова)</t>
  </si>
  <si>
    <t>м3</t>
  </si>
  <si>
    <t>тыс.кВт.ч</t>
  </si>
  <si>
    <t>Единица измерения</t>
  </si>
  <si>
    <t>Гкал</t>
  </si>
  <si>
    <t>Приложение №3</t>
  </si>
  <si>
    <t>Виды топливно-энергетических ресурсов</t>
  </si>
  <si>
    <t>Единицы измерения</t>
  </si>
  <si>
    <t>Коэффициенты пересчета в условное топливо</t>
  </si>
  <si>
    <t>Коэффициенты пересчета топлива и энергии в условное топливо (т.у.т.)</t>
  </si>
  <si>
    <t>Уголь (в среднем)</t>
  </si>
  <si>
    <t>Нефтепродукты (бензин автомобильный)</t>
  </si>
  <si>
    <t>Дрова для отопления</t>
  </si>
  <si>
    <t>1000 кВт.ч</t>
  </si>
  <si>
    <t xml:space="preserve">Топливно-энергетический баланс  Шалинского муниципального района за 2020 год  </t>
  </si>
  <si>
    <t xml:space="preserve">Однопродуктовый баланс энергетических ресурсов  Шалинского муниципального района за 2020год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</si>
</sst>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2"/>
      <color theme="5"/>
      <name val="Times New Roman"/>
      <family val="1"/>
      <charset val="204"/>
    </font>
    <font>
      <sz val="12"/>
      <color theme="1" tint="0.1499984740745262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6" fontId="3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7" fillId="0" borderId="0" xfId="0" applyFont="1"/>
    <xf numFmtId="0" fontId="7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6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5"/>
  <sheetViews>
    <sheetView view="pageBreakPreview" zoomScaleNormal="100" workbookViewId="0">
      <selection activeCell="K3" sqref="K3:L3"/>
    </sheetView>
  </sheetViews>
  <sheetFormatPr defaultRowHeight="12.75" x14ac:dyDescent="0.2"/>
  <cols>
    <col min="1" max="1" width="29.140625" customWidth="1"/>
    <col min="2" max="2" width="7.85546875" customWidth="1"/>
    <col min="3" max="3" width="10.42578125" bestFit="1" customWidth="1"/>
    <col min="4" max="4" width="8.5703125" customWidth="1"/>
    <col min="5" max="5" width="8.85546875" customWidth="1"/>
    <col min="6" max="6" width="10.42578125" customWidth="1"/>
    <col min="7" max="7" width="10.140625" customWidth="1"/>
    <col min="8" max="8" width="13" customWidth="1"/>
    <col min="10" max="10" width="11" customWidth="1"/>
    <col min="12" max="12" width="10.42578125" customWidth="1"/>
  </cols>
  <sheetData>
    <row r="1" spans="1:12" ht="15.75" x14ac:dyDescent="0.25">
      <c r="A1" s="2"/>
      <c r="B1" s="2"/>
      <c r="C1" s="2"/>
      <c r="D1" s="2"/>
      <c r="E1" s="2"/>
      <c r="F1" s="2"/>
      <c r="G1" s="2"/>
      <c r="H1" s="2"/>
      <c r="I1" s="2"/>
      <c r="J1" s="21" t="s">
        <v>0</v>
      </c>
      <c r="K1" s="21"/>
      <c r="L1" s="21"/>
    </row>
    <row r="2" spans="1:12" ht="18.75" x14ac:dyDescent="0.3">
      <c r="A2" s="22" t="s">
        <v>67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spans="1:12" ht="18.75" x14ac:dyDescent="0.3">
      <c r="A3" s="2"/>
      <c r="B3" s="2"/>
      <c r="C3" s="2"/>
      <c r="D3" s="2"/>
      <c r="E3" s="2"/>
      <c r="F3" s="2"/>
      <c r="G3" s="2"/>
      <c r="H3" s="2"/>
      <c r="I3" s="2"/>
      <c r="J3" s="2"/>
      <c r="K3" s="23" t="s">
        <v>49</v>
      </c>
      <c r="L3" s="24"/>
    </row>
    <row r="4" spans="1:12" ht="8.25" customHeight="1" x14ac:dyDescent="0.3">
      <c r="A4" s="2"/>
      <c r="B4" s="2"/>
      <c r="C4" s="2"/>
      <c r="D4" s="2"/>
      <c r="E4" s="2"/>
      <c r="F4" s="2"/>
      <c r="G4" s="2"/>
      <c r="H4" s="2"/>
      <c r="I4" s="2"/>
      <c r="J4" s="2"/>
      <c r="K4" s="8"/>
      <c r="L4" s="9"/>
    </row>
    <row r="5" spans="1:12" ht="51" customHeight="1" x14ac:dyDescent="0.2">
      <c r="A5" s="4" t="s">
        <v>1</v>
      </c>
      <c r="B5" s="4" t="s">
        <v>48</v>
      </c>
      <c r="C5" s="4" t="s">
        <v>2</v>
      </c>
      <c r="D5" s="4" t="s">
        <v>3</v>
      </c>
      <c r="E5" s="4" t="s">
        <v>4</v>
      </c>
      <c r="F5" s="4" t="s">
        <v>5</v>
      </c>
      <c r="G5" s="4" t="s">
        <v>53</v>
      </c>
      <c r="H5" s="4" t="s">
        <v>6</v>
      </c>
      <c r="I5" s="4" t="s">
        <v>7</v>
      </c>
      <c r="J5" s="4" t="s">
        <v>8</v>
      </c>
      <c r="K5" s="4" t="s">
        <v>9</v>
      </c>
      <c r="L5" s="4" t="s">
        <v>10</v>
      </c>
    </row>
    <row r="6" spans="1:12" ht="15.75" x14ac:dyDescent="0.2">
      <c r="A6" s="3"/>
      <c r="B6" s="3"/>
      <c r="C6" s="3">
        <v>1</v>
      </c>
      <c r="D6" s="3">
        <v>2</v>
      </c>
      <c r="E6" s="3">
        <v>3</v>
      </c>
      <c r="F6" s="3">
        <v>4</v>
      </c>
      <c r="G6" s="3">
        <v>5</v>
      </c>
      <c r="H6" s="3">
        <v>6</v>
      </c>
      <c r="I6" s="3">
        <v>7</v>
      </c>
      <c r="J6" s="3">
        <v>8</v>
      </c>
      <c r="K6" s="3">
        <v>9</v>
      </c>
      <c r="L6" s="3">
        <v>10</v>
      </c>
    </row>
    <row r="7" spans="1:12" ht="31.5" x14ac:dyDescent="0.2">
      <c r="A7" s="5" t="s">
        <v>11</v>
      </c>
      <c r="B7" s="3">
        <v>1</v>
      </c>
      <c r="C7" s="3">
        <v>0</v>
      </c>
      <c r="D7" s="3">
        <v>0</v>
      </c>
      <c r="E7" s="3">
        <v>0</v>
      </c>
      <c r="F7" s="3">
        <v>0</v>
      </c>
      <c r="G7" s="18">
        <f>Лист2!G7*Лист3!C9</f>
        <v>0</v>
      </c>
      <c r="H7" s="3">
        <v>0</v>
      </c>
      <c r="I7" s="3">
        <v>0</v>
      </c>
      <c r="J7" s="3">
        <v>0</v>
      </c>
      <c r="K7" s="3">
        <v>0</v>
      </c>
      <c r="L7" s="18">
        <f>G7</f>
        <v>0</v>
      </c>
    </row>
    <row r="8" spans="1:12" ht="15.75" x14ac:dyDescent="0.2">
      <c r="A8" s="5" t="s">
        <v>12</v>
      </c>
      <c r="B8" s="3">
        <v>2</v>
      </c>
      <c r="C8" s="18">
        <f>Лист2!C8*Лист3!C6</f>
        <v>0</v>
      </c>
      <c r="D8" s="3">
        <v>0</v>
      </c>
      <c r="E8" s="3">
        <v>46363</v>
      </c>
      <c r="F8" s="18">
        <v>476976</v>
      </c>
      <c r="G8" s="3">
        <v>0</v>
      </c>
      <c r="H8" s="3">
        <v>0</v>
      </c>
      <c r="I8" s="3">
        <v>0</v>
      </c>
      <c r="J8" s="3">
        <v>34612</v>
      </c>
      <c r="K8" s="3">
        <v>0</v>
      </c>
      <c r="L8" s="18">
        <f>C8+E8+F8+J8</f>
        <v>557951</v>
      </c>
    </row>
    <row r="9" spans="1:12" ht="15.75" x14ac:dyDescent="0.2">
      <c r="A9" s="5" t="s">
        <v>13</v>
      </c>
      <c r="B9" s="3">
        <v>3</v>
      </c>
      <c r="C9" s="3">
        <v>0</v>
      </c>
      <c r="D9" s="3">
        <v>0</v>
      </c>
      <c r="E9" s="3">
        <v>0</v>
      </c>
      <c r="F9" s="3">
        <v>0</v>
      </c>
      <c r="G9" s="3">
        <v>0</v>
      </c>
      <c r="H9" s="3">
        <v>0</v>
      </c>
      <c r="I9" s="3">
        <v>0</v>
      </c>
      <c r="J9" s="3">
        <v>0</v>
      </c>
      <c r="K9" s="3">
        <v>0</v>
      </c>
      <c r="L9" s="3">
        <v>0</v>
      </c>
    </row>
    <row r="10" spans="1:12" ht="15.75" x14ac:dyDescent="0.2">
      <c r="A10" s="5" t="s">
        <v>14</v>
      </c>
      <c r="B10" s="3">
        <v>4</v>
      </c>
      <c r="C10" s="18">
        <f>Лист2!C10*Лист3!C6</f>
        <v>0</v>
      </c>
      <c r="D10" s="3">
        <v>0</v>
      </c>
      <c r="E10" s="3">
        <v>0</v>
      </c>
      <c r="F10" s="3">
        <v>0</v>
      </c>
      <c r="G10" s="3">
        <v>0</v>
      </c>
      <c r="H10" s="3">
        <v>0</v>
      </c>
      <c r="I10" s="3">
        <v>0</v>
      </c>
      <c r="J10" s="3">
        <v>0</v>
      </c>
      <c r="K10" s="3">
        <v>0</v>
      </c>
      <c r="L10" s="18">
        <f>C10</f>
        <v>0</v>
      </c>
    </row>
    <row r="11" spans="1:12" ht="31.5" x14ac:dyDescent="0.2">
      <c r="A11" s="5" t="s">
        <v>15</v>
      </c>
      <c r="B11" s="3">
        <v>5</v>
      </c>
      <c r="C11" s="18">
        <f>Лист2!C11*Лист3!C6</f>
        <v>0</v>
      </c>
      <c r="D11" s="3">
        <v>0</v>
      </c>
      <c r="E11" s="3">
        <v>46363</v>
      </c>
      <c r="F11" s="18">
        <v>476976</v>
      </c>
      <c r="G11" s="18">
        <f>Лист2!G11*Лист3!C9</f>
        <v>0</v>
      </c>
      <c r="H11" s="3">
        <v>0</v>
      </c>
      <c r="I11" s="3">
        <v>0</v>
      </c>
      <c r="J11" s="3">
        <v>34612</v>
      </c>
      <c r="K11" s="3">
        <v>0</v>
      </c>
      <c r="L11" s="18">
        <f>C11+E11+F11+G11+J11</f>
        <v>557951</v>
      </c>
    </row>
    <row r="12" spans="1:12" ht="31.5" x14ac:dyDescent="0.2">
      <c r="A12" s="5" t="s">
        <v>16</v>
      </c>
      <c r="B12" s="3">
        <v>6</v>
      </c>
      <c r="C12" s="3">
        <v>0</v>
      </c>
      <c r="D12" s="3">
        <v>0</v>
      </c>
      <c r="E12" s="3">
        <v>0</v>
      </c>
      <c r="F12" s="3">
        <v>0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</row>
    <row r="13" spans="1:12" ht="31.5" x14ac:dyDescent="0.2">
      <c r="A13" s="5" t="s">
        <v>17</v>
      </c>
      <c r="B13" s="3">
        <v>7</v>
      </c>
      <c r="C13" s="3">
        <v>0</v>
      </c>
      <c r="D13" s="3">
        <v>0</v>
      </c>
      <c r="E13" s="3">
        <v>0</v>
      </c>
      <c r="F13" s="3">
        <v>0</v>
      </c>
      <c r="G13" s="3">
        <v>0</v>
      </c>
      <c r="H13" s="3">
        <v>0</v>
      </c>
      <c r="I13" s="3">
        <v>0</v>
      </c>
      <c r="J13" s="3">
        <v>0</v>
      </c>
      <c r="K13" s="3">
        <v>0</v>
      </c>
      <c r="L13" s="3">
        <v>0</v>
      </c>
    </row>
    <row r="14" spans="1:12" ht="31.5" x14ac:dyDescent="0.2">
      <c r="A14" s="5" t="s">
        <v>18</v>
      </c>
      <c r="B14" s="3">
        <v>8</v>
      </c>
      <c r="C14" s="18">
        <f>Лист2!C14*Лист3!C6</f>
        <v>0</v>
      </c>
      <c r="D14" s="3">
        <v>0</v>
      </c>
      <c r="E14" s="3">
        <v>0</v>
      </c>
      <c r="F14" s="18">
        <v>-167045</v>
      </c>
      <c r="G14" s="18">
        <f>Лист2!G14*Лист3!C9</f>
        <v>0</v>
      </c>
      <c r="H14" s="3">
        <v>0</v>
      </c>
      <c r="I14" s="3">
        <v>0</v>
      </c>
      <c r="J14" s="3">
        <v>0</v>
      </c>
      <c r="K14" s="3">
        <v>343217</v>
      </c>
      <c r="L14" s="18">
        <f>C14+F14+G14+J14+K14</f>
        <v>176172</v>
      </c>
    </row>
    <row r="15" spans="1:12" ht="15.75" x14ac:dyDescent="0.2">
      <c r="A15" s="5" t="s">
        <v>20</v>
      </c>
      <c r="B15" s="3" t="s">
        <v>19</v>
      </c>
      <c r="C15" s="3">
        <v>0</v>
      </c>
      <c r="D15" s="3">
        <v>0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  <c r="L15" s="3">
        <v>0</v>
      </c>
    </row>
    <row r="16" spans="1:12" ht="15.75" x14ac:dyDescent="0.2">
      <c r="A16" s="5" t="s">
        <v>22</v>
      </c>
      <c r="B16" s="3" t="s">
        <v>21</v>
      </c>
      <c r="C16" s="18">
        <f>Лист2!C16*Лист3!C6</f>
        <v>0</v>
      </c>
      <c r="D16" s="3">
        <v>0</v>
      </c>
      <c r="E16" s="3">
        <v>0</v>
      </c>
      <c r="F16" s="18">
        <v>-167045</v>
      </c>
      <c r="G16" s="18">
        <f>Лист2!G16*Лист3!C11</f>
        <v>0</v>
      </c>
      <c r="H16" s="3">
        <v>0</v>
      </c>
      <c r="I16" s="3">
        <v>0</v>
      </c>
      <c r="J16" s="3">
        <v>0</v>
      </c>
      <c r="K16" s="3">
        <v>343217</v>
      </c>
      <c r="L16" s="18">
        <f>C16+F16+G16+J16+K16</f>
        <v>176172</v>
      </c>
    </row>
    <row r="17" spans="1:13" ht="47.25" x14ac:dyDescent="0.2">
      <c r="A17" s="5" t="s">
        <v>24</v>
      </c>
      <c r="B17" s="3" t="s">
        <v>23</v>
      </c>
      <c r="C17" s="3">
        <v>0</v>
      </c>
      <c r="D17" s="3">
        <v>0</v>
      </c>
      <c r="E17" s="3">
        <v>0</v>
      </c>
      <c r="F17" s="3">
        <v>0</v>
      </c>
      <c r="G17" s="3">
        <v>0</v>
      </c>
      <c r="H17" s="3">
        <v>0</v>
      </c>
      <c r="I17" s="3">
        <v>0</v>
      </c>
      <c r="J17" s="3">
        <v>0</v>
      </c>
      <c r="K17" s="3">
        <v>0</v>
      </c>
      <c r="L17" s="3">
        <v>0</v>
      </c>
    </row>
    <row r="18" spans="1:13" ht="15.75" x14ac:dyDescent="0.2">
      <c r="A18" s="5" t="s">
        <v>25</v>
      </c>
      <c r="B18" s="3">
        <v>9</v>
      </c>
      <c r="C18" s="3">
        <v>0</v>
      </c>
      <c r="D18" s="3">
        <v>0</v>
      </c>
      <c r="E18" s="3">
        <v>0</v>
      </c>
      <c r="F18" s="3">
        <v>0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  <c r="L18" s="3">
        <v>0</v>
      </c>
      <c r="M18" s="1"/>
    </row>
    <row r="19" spans="1:13" ht="15.75" x14ac:dyDescent="0.2">
      <c r="A19" s="5" t="s">
        <v>27</v>
      </c>
      <c r="B19" s="6" t="s">
        <v>26</v>
      </c>
      <c r="C19" s="3">
        <v>0</v>
      </c>
      <c r="D19" s="3">
        <v>0</v>
      </c>
      <c r="E19" s="3">
        <v>0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 s="1"/>
    </row>
    <row r="20" spans="1:13" ht="15.75" x14ac:dyDescent="0.2">
      <c r="A20" s="5" t="s">
        <v>29</v>
      </c>
      <c r="B20" s="6" t="s">
        <v>28</v>
      </c>
      <c r="C20" s="3">
        <v>0</v>
      </c>
      <c r="D20" s="3">
        <v>0</v>
      </c>
      <c r="E20" s="3">
        <v>0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  <c r="M20" s="1"/>
    </row>
    <row r="21" spans="1:13" ht="15.75" x14ac:dyDescent="0.2">
      <c r="A21" s="5" t="s">
        <v>31</v>
      </c>
      <c r="B21" s="7" t="s">
        <v>30</v>
      </c>
      <c r="C21" s="3">
        <v>0</v>
      </c>
      <c r="D21" s="3">
        <v>0</v>
      </c>
      <c r="E21" s="3">
        <v>0</v>
      </c>
      <c r="F21" s="3">
        <v>0</v>
      </c>
      <c r="G21" s="3">
        <v>0</v>
      </c>
      <c r="H21" s="3">
        <v>0</v>
      </c>
      <c r="I21" s="3">
        <v>0</v>
      </c>
      <c r="J21" s="3">
        <v>0</v>
      </c>
      <c r="K21" s="3">
        <v>0</v>
      </c>
      <c r="L21" s="3">
        <v>0</v>
      </c>
      <c r="M21" s="1"/>
    </row>
    <row r="22" spans="1:13" ht="15.75" x14ac:dyDescent="0.2">
      <c r="A22" s="5" t="s">
        <v>32</v>
      </c>
      <c r="B22" s="3">
        <v>10</v>
      </c>
      <c r="C22" s="3">
        <v>0</v>
      </c>
      <c r="D22" s="3">
        <v>0</v>
      </c>
      <c r="E22" s="3">
        <v>0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  <c r="K22" s="3">
        <v>-19490</v>
      </c>
      <c r="L22" s="3">
        <f>K22</f>
        <v>-19490</v>
      </c>
      <c r="M22" s="1"/>
    </row>
    <row r="23" spans="1:13" ht="15.75" x14ac:dyDescent="0.2">
      <c r="A23" s="5" t="s">
        <v>33</v>
      </c>
      <c r="B23" s="3">
        <v>11</v>
      </c>
      <c r="C23" s="3">
        <v>0</v>
      </c>
      <c r="D23" s="3">
        <v>0</v>
      </c>
      <c r="E23" s="3">
        <v>0</v>
      </c>
      <c r="F23" s="3">
        <v>0</v>
      </c>
      <c r="G23" s="3">
        <v>0</v>
      </c>
      <c r="H23" s="3">
        <v>0</v>
      </c>
      <c r="I23" s="3">
        <v>0</v>
      </c>
      <c r="J23" s="3">
        <v>0</v>
      </c>
      <c r="K23" s="3">
        <v>-23251</v>
      </c>
      <c r="L23" s="3">
        <f>K23</f>
        <v>-23251</v>
      </c>
      <c r="M23" s="1"/>
    </row>
    <row r="24" spans="1:13" ht="31.5" x14ac:dyDescent="0.2">
      <c r="A24" s="5" t="s">
        <v>34</v>
      </c>
      <c r="B24" s="3">
        <v>12</v>
      </c>
      <c r="C24" s="3">
        <v>0</v>
      </c>
      <c r="D24" s="3">
        <v>0</v>
      </c>
      <c r="E24" s="3">
        <v>46363</v>
      </c>
      <c r="F24" s="18">
        <v>309931</v>
      </c>
      <c r="G24" s="3">
        <f>Лист2!G24*Лист3!C9</f>
        <v>0</v>
      </c>
      <c r="H24" s="3">
        <v>0</v>
      </c>
      <c r="I24" s="3">
        <v>0</v>
      </c>
      <c r="J24" s="3">
        <v>34612</v>
      </c>
      <c r="K24" s="3">
        <v>300476</v>
      </c>
      <c r="L24" s="18">
        <v>691382</v>
      </c>
      <c r="M24" s="1"/>
    </row>
    <row r="25" spans="1:13" ht="35.25" customHeight="1" x14ac:dyDescent="0.2">
      <c r="A25" s="5" t="s">
        <v>35</v>
      </c>
      <c r="B25" s="3">
        <v>13</v>
      </c>
      <c r="C25" s="3">
        <v>0</v>
      </c>
      <c r="D25" s="3">
        <v>0</v>
      </c>
      <c r="E25" s="3">
        <v>6026</v>
      </c>
      <c r="F25" s="18">
        <f>Лист2!F25*Лист3!C8</f>
        <v>0</v>
      </c>
      <c r="G25" s="3">
        <f>Лист2!G25*Лист3!C9</f>
        <v>0</v>
      </c>
      <c r="H25" s="3">
        <v>0</v>
      </c>
      <c r="I25" s="3">
        <v>0</v>
      </c>
      <c r="J25" s="20">
        <v>2769</v>
      </c>
      <c r="K25" s="3">
        <v>0</v>
      </c>
      <c r="L25" s="18">
        <v>8795</v>
      </c>
      <c r="M25" s="1"/>
    </row>
    <row r="26" spans="1:13" ht="15.75" x14ac:dyDescent="0.2">
      <c r="A26" s="5" t="s">
        <v>36</v>
      </c>
      <c r="B26" s="3">
        <v>14</v>
      </c>
      <c r="C26" s="3">
        <v>0</v>
      </c>
      <c r="D26" s="3">
        <v>0</v>
      </c>
      <c r="E26" s="3">
        <v>0</v>
      </c>
      <c r="F26" s="3">
        <v>114688</v>
      </c>
      <c r="G26" s="3">
        <v>0</v>
      </c>
      <c r="H26" s="3">
        <v>0</v>
      </c>
      <c r="I26" s="3">
        <v>0</v>
      </c>
      <c r="J26" s="20">
        <v>7951</v>
      </c>
      <c r="K26" s="3"/>
      <c r="L26" s="3">
        <v>122639</v>
      </c>
      <c r="M26" s="1"/>
    </row>
    <row r="27" spans="1:13" ht="15.75" x14ac:dyDescent="0.2">
      <c r="A27" s="5" t="s">
        <v>37</v>
      </c>
      <c r="B27" s="3">
        <v>15</v>
      </c>
      <c r="C27" s="3">
        <v>0</v>
      </c>
      <c r="D27" s="3">
        <v>0</v>
      </c>
      <c r="E27" s="3">
        <v>0</v>
      </c>
      <c r="F27" s="3">
        <v>0</v>
      </c>
      <c r="G27" s="3">
        <v>0</v>
      </c>
      <c r="H27" s="3">
        <v>0</v>
      </c>
      <c r="I27" s="3">
        <v>0</v>
      </c>
      <c r="J27" s="20">
        <v>4501</v>
      </c>
      <c r="K27" s="3"/>
      <c r="L27" s="3">
        <v>4501</v>
      </c>
      <c r="M27" s="1"/>
    </row>
    <row r="28" spans="1:13" ht="15.75" x14ac:dyDescent="0.2">
      <c r="A28" s="5" t="s">
        <v>38</v>
      </c>
      <c r="B28" s="3">
        <v>16</v>
      </c>
      <c r="C28" s="3">
        <v>0</v>
      </c>
      <c r="D28" s="3">
        <v>0</v>
      </c>
      <c r="E28" s="3">
        <v>20855</v>
      </c>
      <c r="F28" s="3">
        <v>0</v>
      </c>
      <c r="G28" s="3">
        <v>0</v>
      </c>
      <c r="H28" s="3">
        <v>0</v>
      </c>
      <c r="I28" s="3">
        <v>0</v>
      </c>
      <c r="J28" s="20">
        <v>0</v>
      </c>
      <c r="K28" s="3">
        <v>0</v>
      </c>
      <c r="L28" s="3">
        <f>E28</f>
        <v>20855</v>
      </c>
      <c r="M28" s="1"/>
    </row>
    <row r="29" spans="1:13" ht="15.75" x14ac:dyDescent="0.2">
      <c r="A29" s="5" t="s">
        <v>40</v>
      </c>
      <c r="B29" s="6" t="s">
        <v>39</v>
      </c>
      <c r="C29" s="3">
        <v>0</v>
      </c>
      <c r="D29" s="3">
        <v>0</v>
      </c>
      <c r="E29" s="3">
        <v>0</v>
      </c>
      <c r="F29" s="3">
        <v>0</v>
      </c>
      <c r="G29" s="3">
        <v>0</v>
      </c>
      <c r="H29" s="3">
        <v>0</v>
      </c>
      <c r="I29" s="3">
        <v>0</v>
      </c>
      <c r="J29" s="20">
        <v>0</v>
      </c>
      <c r="K29" s="3">
        <v>0</v>
      </c>
      <c r="L29" s="3">
        <v>0</v>
      </c>
      <c r="M29" s="1"/>
    </row>
    <row r="30" spans="1:13" ht="15.75" x14ac:dyDescent="0.2">
      <c r="A30" s="5" t="s">
        <v>42</v>
      </c>
      <c r="B30" s="6" t="s">
        <v>41</v>
      </c>
      <c r="C30" s="3">
        <v>0</v>
      </c>
      <c r="D30" s="3">
        <v>0</v>
      </c>
      <c r="E30" s="3">
        <v>0</v>
      </c>
      <c r="F30" s="3">
        <v>0</v>
      </c>
      <c r="G30" s="3">
        <v>0</v>
      </c>
      <c r="H30" s="3">
        <v>0</v>
      </c>
      <c r="I30" s="3">
        <v>0</v>
      </c>
      <c r="J30" s="20">
        <v>0</v>
      </c>
      <c r="K30" s="3">
        <v>0</v>
      </c>
      <c r="L30" s="3">
        <v>0</v>
      </c>
      <c r="M30" s="1"/>
    </row>
    <row r="31" spans="1:13" ht="15.75" x14ac:dyDescent="0.2">
      <c r="A31" s="5" t="s">
        <v>44</v>
      </c>
      <c r="B31" s="6" t="s">
        <v>43</v>
      </c>
      <c r="C31" s="3">
        <v>0</v>
      </c>
      <c r="D31" s="3">
        <v>0</v>
      </c>
      <c r="E31" s="3">
        <v>20855</v>
      </c>
      <c r="F31" s="3">
        <v>0</v>
      </c>
      <c r="G31" s="3">
        <v>0</v>
      </c>
      <c r="H31" s="3">
        <v>0</v>
      </c>
      <c r="I31" s="3">
        <v>0</v>
      </c>
      <c r="J31" s="20">
        <v>0</v>
      </c>
      <c r="K31" s="3">
        <v>0</v>
      </c>
      <c r="L31" s="3">
        <f>E31</f>
        <v>20855</v>
      </c>
      <c r="M31" s="1"/>
    </row>
    <row r="32" spans="1:13" ht="15.75" x14ac:dyDescent="0.2">
      <c r="A32" s="5" t="s">
        <v>45</v>
      </c>
      <c r="B32" s="3">
        <v>17</v>
      </c>
      <c r="C32" s="3">
        <v>0</v>
      </c>
      <c r="D32" s="3">
        <v>0</v>
      </c>
      <c r="E32" s="3">
        <v>6957</v>
      </c>
      <c r="F32" s="3">
        <v>0</v>
      </c>
      <c r="G32" s="3">
        <v>0</v>
      </c>
      <c r="H32" s="3">
        <v>0</v>
      </c>
      <c r="I32" s="3">
        <v>0</v>
      </c>
      <c r="J32" s="20">
        <v>3809</v>
      </c>
      <c r="K32" s="3">
        <v>98582</v>
      </c>
      <c r="L32" s="3">
        <v>109348</v>
      </c>
      <c r="M32" s="1"/>
    </row>
    <row r="33" spans="1:13" ht="15.75" x14ac:dyDescent="0.2">
      <c r="A33" s="5" t="s">
        <v>46</v>
      </c>
      <c r="B33" s="3">
        <v>18</v>
      </c>
      <c r="C33" s="3">
        <v>0</v>
      </c>
      <c r="D33" s="3">
        <v>0</v>
      </c>
      <c r="E33" s="3">
        <v>12525</v>
      </c>
      <c r="F33" s="18">
        <v>195243</v>
      </c>
      <c r="G33" s="3">
        <f>Лист2!G33*Лист3!C9</f>
        <v>0</v>
      </c>
      <c r="H33" s="3">
        <v>0</v>
      </c>
      <c r="I33" s="3">
        <v>0</v>
      </c>
      <c r="J33" s="20">
        <v>15582</v>
      </c>
      <c r="K33" s="3">
        <v>201894</v>
      </c>
      <c r="L33" s="18">
        <v>425244</v>
      </c>
      <c r="M33" s="1"/>
    </row>
    <row r="34" spans="1:13" ht="63" x14ac:dyDescent="0.2">
      <c r="A34" s="5" t="s">
        <v>47</v>
      </c>
      <c r="B34" s="3">
        <v>19</v>
      </c>
      <c r="C34" s="3">
        <v>0</v>
      </c>
      <c r="D34" s="3">
        <v>0</v>
      </c>
      <c r="E34" s="3">
        <v>0</v>
      </c>
      <c r="F34" s="3">
        <v>0</v>
      </c>
      <c r="G34" s="3">
        <v>0</v>
      </c>
      <c r="H34" s="3">
        <v>0</v>
      </c>
      <c r="I34" s="3">
        <v>0</v>
      </c>
      <c r="J34" s="3">
        <v>0</v>
      </c>
      <c r="K34" s="3">
        <v>0</v>
      </c>
      <c r="L34" s="3">
        <v>0</v>
      </c>
      <c r="M34" s="1"/>
    </row>
    <row r="35" spans="1:13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</sheetData>
  <mergeCells count="3">
    <mergeCell ref="J1:L1"/>
    <mergeCell ref="A2:L2"/>
    <mergeCell ref="K3:L3"/>
  </mergeCells>
  <phoneticPr fontId="1" type="noConversion"/>
  <pageMargins left="0.25" right="0.25" top="0.75" bottom="0.75" header="0.3" footer="0.3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"/>
  <sheetViews>
    <sheetView view="pageBreakPreview" zoomScaleNormal="100" workbookViewId="0">
      <selection activeCell="H13" sqref="H13"/>
    </sheetView>
  </sheetViews>
  <sheetFormatPr defaultRowHeight="12.75" x14ac:dyDescent="0.2"/>
  <cols>
    <col min="1" max="1" width="30.85546875" customWidth="1"/>
    <col min="6" max="6" width="11.28515625" customWidth="1"/>
    <col min="8" max="8" width="13.140625" customWidth="1"/>
    <col min="10" max="10" width="13.42578125" customWidth="1"/>
    <col min="11" max="11" width="11.85546875" customWidth="1"/>
  </cols>
  <sheetData>
    <row r="1" spans="1:11" ht="15.75" x14ac:dyDescent="0.25">
      <c r="A1" s="2"/>
      <c r="B1" s="2"/>
      <c r="C1" s="2"/>
      <c r="D1" s="2"/>
      <c r="E1" s="2"/>
      <c r="F1" s="2"/>
      <c r="G1" s="2"/>
      <c r="H1" s="2"/>
      <c r="I1" s="2"/>
      <c r="J1" s="21" t="s">
        <v>51</v>
      </c>
      <c r="K1" s="21"/>
    </row>
    <row r="2" spans="1:11" ht="18.75" x14ac:dyDescent="0.3">
      <c r="A2" s="22" t="s">
        <v>68</v>
      </c>
      <c r="B2" s="22"/>
      <c r="C2" s="22"/>
      <c r="D2" s="22"/>
      <c r="E2" s="22"/>
      <c r="F2" s="22"/>
      <c r="G2" s="22"/>
      <c r="H2" s="22"/>
      <c r="I2" s="22"/>
      <c r="J2" s="22"/>
      <c r="K2" s="22"/>
    </row>
    <row r="3" spans="1:11" ht="18.75" x14ac:dyDescent="0.3">
      <c r="A3" s="2"/>
      <c r="B3" s="2"/>
      <c r="C3" s="2"/>
      <c r="D3" s="2"/>
      <c r="E3" s="2"/>
      <c r="F3" s="2"/>
      <c r="G3" s="2"/>
      <c r="H3" s="2"/>
      <c r="I3" s="2"/>
      <c r="J3" s="2"/>
      <c r="K3" s="10"/>
    </row>
    <row r="4" spans="1:11" ht="51" x14ac:dyDescent="0.2">
      <c r="A4" s="4" t="s">
        <v>1</v>
      </c>
      <c r="B4" s="4" t="s">
        <v>48</v>
      </c>
      <c r="C4" s="4" t="s">
        <v>2</v>
      </c>
      <c r="D4" s="4" t="s">
        <v>3</v>
      </c>
      <c r="E4" s="4" t="s">
        <v>4</v>
      </c>
      <c r="F4" s="4" t="s">
        <v>5</v>
      </c>
      <c r="G4" s="4" t="s">
        <v>53</v>
      </c>
      <c r="H4" s="4" t="s">
        <v>6</v>
      </c>
      <c r="I4" s="4" t="s">
        <v>7</v>
      </c>
      <c r="J4" s="4" t="s">
        <v>8</v>
      </c>
      <c r="K4" s="4" t="s">
        <v>9</v>
      </c>
    </row>
    <row r="5" spans="1:11" ht="15.75" x14ac:dyDescent="0.2">
      <c r="A5" s="3"/>
      <c r="B5" s="3"/>
      <c r="C5" s="3">
        <v>1</v>
      </c>
      <c r="D5" s="3">
        <v>2</v>
      </c>
      <c r="E5" s="3">
        <v>3</v>
      </c>
      <c r="F5" s="3">
        <v>4</v>
      </c>
      <c r="G5" s="3">
        <v>5</v>
      </c>
      <c r="H5" s="3">
        <v>6</v>
      </c>
      <c r="I5" s="3">
        <v>7</v>
      </c>
      <c r="J5" s="3">
        <v>8</v>
      </c>
      <c r="K5" s="3">
        <v>9</v>
      </c>
    </row>
    <row r="6" spans="1:11" ht="15.75" x14ac:dyDescent="0.25">
      <c r="A6" s="3" t="s">
        <v>56</v>
      </c>
      <c r="B6" s="3"/>
      <c r="C6" s="3" t="s">
        <v>50</v>
      </c>
      <c r="D6" s="3"/>
      <c r="E6" s="3" t="s">
        <v>50</v>
      </c>
      <c r="F6" s="11" t="s">
        <v>52</v>
      </c>
      <c r="G6" s="11" t="s">
        <v>54</v>
      </c>
      <c r="H6" s="12"/>
      <c r="I6" s="12"/>
      <c r="J6" s="11" t="s">
        <v>55</v>
      </c>
      <c r="K6" s="3" t="s">
        <v>57</v>
      </c>
    </row>
    <row r="7" spans="1:11" ht="31.5" x14ac:dyDescent="0.2">
      <c r="A7" s="5" t="s">
        <v>11</v>
      </c>
      <c r="B7" s="3">
        <v>1</v>
      </c>
      <c r="C7" s="3">
        <v>0</v>
      </c>
      <c r="D7" s="3">
        <v>0</v>
      </c>
      <c r="E7" s="3">
        <v>0</v>
      </c>
      <c r="F7" s="3">
        <v>0</v>
      </c>
      <c r="G7" s="3">
        <v>0</v>
      </c>
      <c r="H7" s="3">
        <v>0</v>
      </c>
      <c r="I7" s="3">
        <v>0</v>
      </c>
      <c r="J7" s="3">
        <v>0</v>
      </c>
      <c r="K7" s="3">
        <v>0</v>
      </c>
    </row>
    <row r="8" spans="1:11" ht="15.75" customHeight="1" x14ac:dyDescent="0.2">
      <c r="A8" s="5" t="s">
        <v>12</v>
      </c>
      <c r="B8" s="3">
        <v>2</v>
      </c>
      <c r="C8" s="3">
        <v>0</v>
      </c>
      <c r="D8" s="3">
        <v>0</v>
      </c>
      <c r="E8" s="3">
        <v>31116</v>
      </c>
      <c r="F8" s="3">
        <v>422477</v>
      </c>
      <c r="G8" s="3">
        <v>0</v>
      </c>
      <c r="H8" s="3">
        <v>0</v>
      </c>
      <c r="I8" s="3">
        <v>0</v>
      </c>
      <c r="J8" s="3">
        <v>100470</v>
      </c>
      <c r="K8" s="3">
        <v>0</v>
      </c>
    </row>
    <row r="9" spans="1:11" ht="15.75" x14ac:dyDescent="0.2">
      <c r="A9" s="5" t="s">
        <v>13</v>
      </c>
      <c r="B9" s="3">
        <v>3</v>
      </c>
      <c r="C9" s="3">
        <v>0</v>
      </c>
      <c r="D9" s="3">
        <v>0</v>
      </c>
      <c r="E9" s="3">
        <v>0</v>
      </c>
      <c r="F9" s="3">
        <v>0</v>
      </c>
      <c r="G9" s="3">
        <v>0</v>
      </c>
      <c r="H9" s="3">
        <v>0</v>
      </c>
      <c r="I9" s="3">
        <v>0</v>
      </c>
      <c r="J9" s="3">
        <v>0</v>
      </c>
      <c r="K9" s="3">
        <v>0</v>
      </c>
    </row>
    <row r="10" spans="1:11" ht="15.75" x14ac:dyDescent="0.2">
      <c r="A10" s="5" t="s">
        <v>14</v>
      </c>
      <c r="B10" s="3">
        <v>4</v>
      </c>
      <c r="C10" s="3">
        <v>0</v>
      </c>
      <c r="D10" s="3">
        <v>0</v>
      </c>
      <c r="E10" s="3">
        <v>0</v>
      </c>
      <c r="F10" s="3">
        <v>0</v>
      </c>
      <c r="G10" s="3">
        <v>0</v>
      </c>
      <c r="H10" s="3">
        <v>0</v>
      </c>
      <c r="I10" s="3">
        <v>0</v>
      </c>
      <c r="J10" s="3">
        <v>0</v>
      </c>
      <c r="K10" s="3">
        <v>0</v>
      </c>
    </row>
    <row r="11" spans="1:11" ht="33" customHeight="1" x14ac:dyDescent="0.2">
      <c r="A11" s="5" t="s">
        <v>15</v>
      </c>
      <c r="B11" s="3">
        <v>5</v>
      </c>
      <c r="C11" s="19">
        <v>0</v>
      </c>
      <c r="D11" s="3">
        <v>0</v>
      </c>
      <c r="E11" s="3">
        <v>31116</v>
      </c>
      <c r="F11" s="3">
        <v>422477</v>
      </c>
      <c r="G11" s="3">
        <v>0</v>
      </c>
      <c r="H11" s="3">
        <v>0</v>
      </c>
      <c r="I11" s="3">
        <v>0</v>
      </c>
      <c r="J11" s="3">
        <v>100470</v>
      </c>
      <c r="K11" s="3">
        <v>0</v>
      </c>
    </row>
    <row r="12" spans="1:11" ht="18" customHeight="1" x14ac:dyDescent="0.2">
      <c r="A12" s="5" t="s">
        <v>16</v>
      </c>
      <c r="B12" s="3">
        <v>6</v>
      </c>
      <c r="C12" s="3">
        <v>0</v>
      </c>
      <c r="D12" s="3">
        <v>0</v>
      </c>
      <c r="E12" s="3">
        <v>0</v>
      </c>
      <c r="F12" s="3">
        <v>0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</row>
    <row r="13" spans="1:11" ht="30.75" customHeight="1" x14ac:dyDescent="0.2">
      <c r="A13" s="5" t="s">
        <v>17</v>
      </c>
      <c r="B13" s="3">
        <v>7</v>
      </c>
      <c r="C13" s="3">
        <v>0</v>
      </c>
      <c r="D13" s="3">
        <v>0</v>
      </c>
      <c r="E13" s="3">
        <v>0</v>
      </c>
      <c r="F13" s="3">
        <v>0</v>
      </c>
      <c r="G13" s="3">
        <v>0</v>
      </c>
      <c r="H13" s="3">
        <v>0</v>
      </c>
      <c r="I13" s="3">
        <v>0</v>
      </c>
      <c r="J13" s="3">
        <v>0</v>
      </c>
      <c r="K13" s="3">
        <v>0</v>
      </c>
    </row>
    <row r="14" spans="1:11" ht="30.75" customHeight="1" x14ac:dyDescent="0.2">
      <c r="A14" s="5" t="s">
        <v>18</v>
      </c>
      <c r="B14" s="3">
        <v>8</v>
      </c>
      <c r="C14" s="3">
        <v>0</v>
      </c>
      <c r="D14" s="3">
        <v>0</v>
      </c>
      <c r="E14" s="3">
        <v>0</v>
      </c>
      <c r="F14" s="18">
        <v>-147958</v>
      </c>
      <c r="G14" s="3">
        <v>0</v>
      </c>
      <c r="H14" s="3">
        <v>0</v>
      </c>
      <c r="I14" s="3">
        <v>0</v>
      </c>
      <c r="J14" s="3">
        <v>0</v>
      </c>
      <c r="K14" s="3">
        <v>1995447</v>
      </c>
    </row>
    <row r="15" spans="1:11" ht="17.25" customHeight="1" x14ac:dyDescent="0.2">
      <c r="A15" s="5" t="s">
        <v>20</v>
      </c>
      <c r="B15" s="3" t="s">
        <v>19</v>
      </c>
      <c r="C15" s="3">
        <v>0</v>
      </c>
      <c r="D15" s="3">
        <v>0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</row>
    <row r="16" spans="1:11" ht="18" customHeight="1" x14ac:dyDescent="0.2">
      <c r="A16" s="5" t="s">
        <v>22</v>
      </c>
      <c r="B16" s="3" t="s">
        <v>21</v>
      </c>
      <c r="C16" s="3">
        <v>0</v>
      </c>
      <c r="D16" s="3">
        <v>0</v>
      </c>
      <c r="E16" s="3">
        <v>0</v>
      </c>
      <c r="F16" s="18">
        <v>-147958</v>
      </c>
      <c r="G16" s="3"/>
      <c r="H16" s="3">
        <v>0</v>
      </c>
      <c r="I16" s="3">
        <v>0</v>
      </c>
      <c r="J16" s="3"/>
      <c r="K16" s="3">
        <v>1995447</v>
      </c>
    </row>
    <row r="17" spans="1:11" ht="15.75" customHeight="1" x14ac:dyDescent="0.2">
      <c r="A17" s="5" t="s">
        <v>24</v>
      </c>
      <c r="B17" s="3" t="s">
        <v>23</v>
      </c>
      <c r="C17" s="3">
        <v>0</v>
      </c>
      <c r="D17" s="3">
        <v>0</v>
      </c>
      <c r="E17" s="3">
        <v>0</v>
      </c>
      <c r="F17" s="3">
        <v>0</v>
      </c>
      <c r="G17" s="3">
        <v>0</v>
      </c>
      <c r="H17" s="3">
        <v>0</v>
      </c>
      <c r="I17" s="3">
        <v>0</v>
      </c>
      <c r="J17" s="3">
        <v>0</v>
      </c>
      <c r="K17" s="3">
        <v>0</v>
      </c>
    </row>
    <row r="18" spans="1:11" ht="17.25" customHeight="1" x14ac:dyDescent="0.2">
      <c r="A18" s="5" t="s">
        <v>25</v>
      </c>
      <c r="B18" s="3">
        <v>9</v>
      </c>
      <c r="C18" s="3">
        <v>0</v>
      </c>
      <c r="D18" s="3">
        <v>0</v>
      </c>
      <c r="E18" s="3">
        <v>0</v>
      </c>
      <c r="F18" s="3">
        <v>0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</row>
    <row r="19" spans="1:11" ht="16.5" customHeight="1" x14ac:dyDescent="0.2">
      <c r="A19" s="5" t="s">
        <v>27</v>
      </c>
      <c r="B19" s="6" t="s">
        <v>26</v>
      </c>
      <c r="C19" s="3">
        <v>0</v>
      </c>
      <c r="D19" s="3">
        <v>0</v>
      </c>
      <c r="E19" s="3">
        <v>0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</row>
    <row r="20" spans="1:11" ht="17.25" customHeight="1" x14ac:dyDescent="0.2">
      <c r="A20" s="5" t="s">
        <v>29</v>
      </c>
      <c r="B20" s="6" t="s">
        <v>28</v>
      </c>
      <c r="C20" s="3">
        <v>0</v>
      </c>
      <c r="D20" s="3">
        <v>0</v>
      </c>
      <c r="E20" s="3">
        <v>0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</row>
    <row r="21" spans="1:11" ht="17.25" customHeight="1" x14ac:dyDescent="0.2">
      <c r="A21" s="5" t="s">
        <v>31</v>
      </c>
      <c r="B21" s="7" t="s">
        <v>30</v>
      </c>
      <c r="C21" s="3">
        <v>0</v>
      </c>
      <c r="D21" s="3">
        <v>0</v>
      </c>
      <c r="E21" s="3">
        <v>0</v>
      </c>
      <c r="F21" s="3">
        <v>0</v>
      </c>
      <c r="G21" s="3">
        <v>0</v>
      </c>
      <c r="H21" s="3">
        <v>0</v>
      </c>
      <c r="I21" s="3">
        <v>0</v>
      </c>
      <c r="J21" s="3">
        <v>0</v>
      </c>
      <c r="K21" s="3">
        <v>0</v>
      </c>
    </row>
    <row r="22" spans="1:11" ht="15.75" customHeight="1" x14ac:dyDescent="0.2">
      <c r="A22" s="5" t="s">
        <v>32</v>
      </c>
      <c r="B22" s="3">
        <v>10</v>
      </c>
      <c r="C22" s="3">
        <v>0</v>
      </c>
      <c r="D22" s="3">
        <v>0</v>
      </c>
      <c r="E22" s="3">
        <v>0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  <c r="K22" s="3">
        <v>-113315</v>
      </c>
    </row>
    <row r="23" spans="1:11" ht="21.75" customHeight="1" x14ac:dyDescent="0.2">
      <c r="A23" s="5" t="s">
        <v>33</v>
      </c>
      <c r="B23" s="3">
        <v>11</v>
      </c>
      <c r="C23" s="3">
        <v>0</v>
      </c>
      <c r="D23" s="3">
        <v>0</v>
      </c>
      <c r="E23" s="3">
        <v>0</v>
      </c>
      <c r="F23" s="3">
        <v>0</v>
      </c>
      <c r="G23" s="3">
        <v>0</v>
      </c>
      <c r="H23" s="3">
        <v>0</v>
      </c>
      <c r="I23" s="3">
        <v>0</v>
      </c>
      <c r="J23" s="3">
        <v>0</v>
      </c>
      <c r="K23" s="3">
        <v>-135182</v>
      </c>
    </row>
    <row r="24" spans="1:11" ht="28.5" customHeight="1" x14ac:dyDescent="0.2">
      <c r="A24" s="5" t="s">
        <v>34</v>
      </c>
      <c r="B24" s="3">
        <v>12</v>
      </c>
      <c r="C24" s="3">
        <v>0</v>
      </c>
      <c r="D24" s="3">
        <v>0</v>
      </c>
      <c r="E24" s="3">
        <v>31116</v>
      </c>
      <c r="F24" s="3">
        <v>274519</v>
      </c>
      <c r="G24" s="3"/>
      <c r="H24" s="3">
        <v>0</v>
      </c>
      <c r="I24" s="3">
        <v>0</v>
      </c>
      <c r="J24" s="3">
        <v>100470</v>
      </c>
      <c r="K24" s="3">
        <v>1746950</v>
      </c>
    </row>
    <row r="25" spans="1:11" ht="33.75" customHeight="1" x14ac:dyDescent="0.2">
      <c r="A25" s="5" t="s">
        <v>35</v>
      </c>
      <c r="B25" s="3">
        <v>13</v>
      </c>
      <c r="C25" s="3">
        <v>0</v>
      </c>
      <c r="D25" s="3">
        <v>0</v>
      </c>
      <c r="E25" s="3">
        <v>4044</v>
      </c>
      <c r="F25" s="3">
        <v>0</v>
      </c>
      <c r="G25" s="3">
        <v>0</v>
      </c>
      <c r="H25" s="3">
        <v>0</v>
      </c>
      <c r="I25" s="3">
        <v>0</v>
      </c>
      <c r="J25" s="3">
        <v>8039</v>
      </c>
      <c r="K25" s="3">
        <v>0</v>
      </c>
    </row>
    <row r="26" spans="1:11" ht="35.25" customHeight="1" x14ac:dyDescent="0.2">
      <c r="A26" s="5" t="s">
        <v>36</v>
      </c>
      <c r="B26" s="3">
        <v>14</v>
      </c>
      <c r="C26" s="3">
        <v>0</v>
      </c>
      <c r="D26" s="3">
        <v>0</v>
      </c>
      <c r="E26" s="3">
        <v>0</v>
      </c>
      <c r="F26" s="3">
        <v>101584</v>
      </c>
      <c r="G26" s="3">
        <v>0</v>
      </c>
      <c r="H26" s="3">
        <v>0</v>
      </c>
      <c r="I26" s="3">
        <v>0</v>
      </c>
      <c r="J26" s="3">
        <v>23081</v>
      </c>
      <c r="K26" s="3">
        <v>0</v>
      </c>
    </row>
    <row r="27" spans="1:11" ht="21" customHeight="1" x14ac:dyDescent="0.2">
      <c r="A27" s="5" t="s">
        <v>37</v>
      </c>
      <c r="B27" s="3">
        <v>15</v>
      </c>
      <c r="C27" s="3">
        <v>0</v>
      </c>
      <c r="D27" s="3">
        <v>0</v>
      </c>
      <c r="E27" s="3">
        <v>0</v>
      </c>
      <c r="F27" s="3">
        <v>0</v>
      </c>
      <c r="G27" s="3">
        <v>0</v>
      </c>
      <c r="H27" s="3">
        <v>0</v>
      </c>
      <c r="I27" s="3">
        <v>0</v>
      </c>
      <c r="J27" s="3">
        <v>13065</v>
      </c>
      <c r="K27" s="3">
        <v>0</v>
      </c>
    </row>
    <row r="28" spans="1:11" ht="18" customHeight="1" x14ac:dyDescent="0.2">
      <c r="A28" s="5" t="s">
        <v>38</v>
      </c>
      <c r="B28" s="3">
        <v>16</v>
      </c>
      <c r="C28" s="3">
        <v>0</v>
      </c>
      <c r="D28" s="3">
        <v>0</v>
      </c>
      <c r="E28" s="3">
        <v>13997</v>
      </c>
      <c r="F28" s="3">
        <v>0</v>
      </c>
      <c r="G28" s="3">
        <v>0</v>
      </c>
      <c r="H28" s="3">
        <v>0</v>
      </c>
      <c r="I28" s="3">
        <v>0</v>
      </c>
      <c r="J28" s="3">
        <v>0</v>
      </c>
      <c r="K28" s="3">
        <v>0</v>
      </c>
    </row>
    <row r="29" spans="1:11" ht="19.5" customHeight="1" x14ac:dyDescent="0.2">
      <c r="A29" s="5" t="s">
        <v>40</v>
      </c>
      <c r="B29" s="6" t="s">
        <v>39</v>
      </c>
      <c r="C29" s="3">
        <v>0</v>
      </c>
      <c r="D29" s="3">
        <v>0</v>
      </c>
      <c r="E29" s="3">
        <v>0</v>
      </c>
      <c r="F29" s="3">
        <v>0</v>
      </c>
      <c r="G29" s="3">
        <v>0</v>
      </c>
      <c r="H29" s="3">
        <v>0</v>
      </c>
      <c r="I29" s="3">
        <v>0</v>
      </c>
      <c r="J29" s="3">
        <v>0</v>
      </c>
      <c r="K29" s="3">
        <v>0</v>
      </c>
    </row>
    <row r="30" spans="1:11" ht="18.75" customHeight="1" x14ac:dyDescent="0.2">
      <c r="A30" s="5" t="s">
        <v>42</v>
      </c>
      <c r="B30" s="6" t="s">
        <v>41</v>
      </c>
      <c r="C30" s="3">
        <v>0</v>
      </c>
      <c r="D30" s="3">
        <v>0</v>
      </c>
      <c r="E30" s="3">
        <v>0</v>
      </c>
      <c r="F30" s="3">
        <v>0</v>
      </c>
      <c r="G30" s="3">
        <v>0</v>
      </c>
      <c r="H30" s="3">
        <v>0</v>
      </c>
      <c r="I30" s="3">
        <v>0</v>
      </c>
      <c r="J30" s="3">
        <v>0</v>
      </c>
      <c r="K30" s="3">
        <v>0</v>
      </c>
    </row>
    <row r="31" spans="1:11" ht="17.25" customHeight="1" x14ac:dyDescent="0.2">
      <c r="A31" s="5" t="s">
        <v>44</v>
      </c>
      <c r="B31" s="6" t="s">
        <v>43</v>
      </c>
      <c r="C31" s="3">
        <v>0</v>
      </c>
      <c r="D31" s="3">
        <v>0</v>
      </c>
      <c r="E31" s="3">
        <v>13997</v>
      </c>
      <c r="F31" s="3">
        <v>0</v>
      </c>
      <c r="G31" s="3">
        <v>0</v>
      </c>
      <c r="H31" s="3">
        <v>0</v>
      </c>
      <c r="I31" s="3">
        <v>0</v>
      </c>
      <c r="J31" s="3">
        <v>0</v>
      </c>
      <c r="K31" s="3">
        <v>0</v>
      </c>
    </row>
    <row r="32" spans="1:11" ht="15.75" customHeight="1" x14ac:dyDescent="0.2">
      <c r="A32" s="5" t="s">
        <v>45</v>
      </c>
      <c r="B32" s="3">
        <v>17</v>
      </c>
      <c r="C32" s="3">
        <v>0</v>
      </c>
      <c r="D32" s="3">
        <v>0</v>
      </c>
      <c r="E32" s="3">
        <v>4669</v>
      </c>
      <c r="F32" s="3">
        <v>0</v>
      </c>
      <c r="G32" s="3">
        <v>0</v>
      </c>
      <c r="H32" s="3">
        <v>0</v>
      </c>
      <c r="I32" s="3">
        <v>0</v>
      </c>
      <c r="J32" s="3">
        <v>11057</v>
      </c>
      <c r="K32" s="3">
        <v>573154</v>
      </c>
    </row>
    <row r="33" spans="1:11" ht="18" customHeight="1" x14ac:dyDescent="0.2">
      <c r="A33" s="5" t="s">
        <v>46</v>
      </c>
      <c r="B33" s="3">
        <v>18</v>
      </c>
      <c r="C33" s="3">
        <v>0</v>
      </c>
      <c r="D33" s="3">
        <v>0</v>
      </c>
      <c r="E33" s="3">
        <v>8406</v>
      </c>
      <c r="F33" s="3">
        <v>172935</v>
      </c>
      <c r="G33" s="3">
        <v>0</v>
      </c>
      <c r="H33" s="3">
        <v>0</v>
      </c>
      <c r="I33" s="3">
        <v>0</v>
      </c>
      <c r="J33" s="3">
        <v>45228</v>
      </c>
      <c r="K33" s="3">
        <v>1173796</v>
      </c>
    </row>
    <row r="34" spans="1:11" ht="66" customHeight="1" x14ac:dyDescent="0.2">
      <c r="A34" s="5" t="s">
        <v>47</v>
      </c>
      <c r="B34" s="3">
        <v>19</v>
      </c>
      <c r="C34" s="3">
        <v>0</v>
      </c>
      <c r="D34" s="3">
        <v>0</v>
      </c>
      <c r="E34" s="3">
        <v>0</v>
      </c>
      <c r="F34" s="3">
        <v>0</v>
      </c>
      <c r="G34" s="3">
        <v>0</v>
      </c>
      <c r="H34" s="3">
        <v>0</v>
      </c>
      <c r="I34" s="3">
        <v>0</v>
      </c>
      <c r="J34" s="3">
        <v>0</v>
      </c>
      <c r="K34" s="3">
        <v>0</v>
      </c>
    </row>
    <row r="35" spans="1:11" ht="66" customHeight="1" x14ac:dyDescent="0.2"/>
  </sheetData>
  <mergeCells count="2">
    <mergeCell ref="J1:K1"/>
    <mergeCell ref="A2:K2"/>
  </mergeCells>
  <phoneticPr fontId="1" type="noConversion"/>
  <pageMargins left="0.78740157480314965" right="0.39370078740157483" top="0.78740157480314965" bottom="0.59055118110236227" header="0.51181102362204722" footer="0.51181102362204722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7"/>
  <sheetViews>
    <sheetView tabSelected="1" workbookViewId="0">
      <selection activeCell="C12" sqref="A1:C12"/>
    </sheetView>
  </sheetViews>
  <sheetFormatPr defaultRowHeight="12.75" x14ac:dyDescent="0.2"/>
  <cols>
    <col min="1" max="1" width="42.28515625" customWidth="1"/>
    <col min="2" max="2" width="18.7109375" customWidth="1"/>
    <col min="3" max="3" width="20.42578125" customWidth="1"/>
  </cols>
  <sheetData>
    <row r="1" spans="1:3" ht="18.75" x14ac:dyDescent="0.3">
      <c r="A1" s="13"/>
      <c r="B1" s="21" t="s">
        <v>58</v>
      </c>
      <c r="C1" s="21"/>
    </row>
    <row r="2" spans="1:3" ht="40.5" customHeight="1" x14ac:dyDescent="0.2">
      <c r="A2" s="25" t="s">
        <v>62</v>
      </c>
      <c r="B2" s="25"/>
      <c r="C2" s="25"/>
    </row>
    <row r="3" spans="1:3" ht="18.75" x14ac:dyDescent="0.2">
      <c r="A3" s="14"/>
      <c r="B3" s="14"/>
      <c r="C3" s="14"/>
    </row>
    <row r="4" spans="1:3" ht="75" x14ac:dyDescent="0.2">
      <c r="A4" s="15" t="s">
        <v>59</v>
      </c>
      <c r="B4" s="15" t="s">
        <v>60</v>
      </c>
      <c r="C4" s="15" t="s">
        <v>61</v>
      </c>
    </row>
    <row r="5" spans="1:3" ht="18.75" x14ac:dyDescent="0.2">
      <c r="A5" s="15">
        <v>1</v>
      </c>
      <c r="B5" s="15">
        <v>2</v>
      </c>
      <c r="C5" s="15">
        <v>3</v>
      </c>
    </row>
    <row r="6" spans="1:3" ht="18.75" x14ac:dyDescent="0.2">
      <c r="A6" s="16" t="s">
        <v>63</v>
      </c>
      <c r="B6" s="15" t="s">
        <v>50</v>
      </c>
      <c r="C6" s="15">
        <v>0.75700000000000001</v>
      </c>
    </row>
    <row r="7" spans="1:3" ht="37.5" x14ac:dyDescent="0.2">
      <c r="A7" s="16" t="s">
        <v>64</v>
      </c>
      <c r="B7" s="15" t="s">
        <v>50</v>
      </c>
      <c r="C7" s="15">
        <v>1.49</v>
      </c>
    </row>
    <row r="8" spans="1:3" ht="18.75" x14ac:dyDescent="0.2">
      <c r="A8" s="16" t="s">
        <v>5</v>
      </c>
      <c r="B8" s="15" t="s">
        <v>52</v>
      </c>
      <c r="C8" s="15">
        <v>1.129</v>
      </c>
    </row>
    <row r="9" spans="1:3" ht="18.75" x14ac:dyDescent="0.2">
      <c r="A9" s="16" t="s">
        <v>65</v>
      </c>
      <c r="B9" s="15" t="s">
        <v>54</v>
      </c>
      <c r="C9" s="15">
        <v>0.26600000000000001</v>
      </c>
    </row>
    <row r="10" spans="1:3" ht="18.75" x14ac:dyDescent="0.2">
      <c r="A10" s="16" t="s">
        <v>8</v>
      </c>
      <c r="B10" s="15" t="s">
        <v>66</v>
      </c>
      <c r="C10" s="15">
        <v>0.34449999999999997</v>
      </c>
    </row>
    <row r="11" spans="1:3" ht="18.75" x14ac:dyDescent="0.2">
      <c r="A11" s="16" t="s">
        <v>9</v>
      </c>
      <c r="B11" s="15" t="s">
        <v>57</v>
      </c>
      <c r="C11" s="15">
        <v>0.17199999999999999</v>
      </c>
    </row>
    <row r="12" spans="1:3" ht="18.75" x14ac:dyDescent="0.2">
      <c r="A12" s="15"/>
      <c r="B12" s="15"/>
      <c r="C12" s="15"/>
    </row>
    <row r="13" spans="1:3" ht="18.75" x14ac:dyDescent="0.2">
      <c r="A13" s="17"/>
      <c r="B13" s="17"/>
      <c r="C13" s="17"/>
    </row>
    <row r="14" spans="1:3" ht="18.75" x14ac:dyDescent="0.2">
      <c r="A14" s="17"/>
      <c r="B14" s="17"/>
      <c r="C14" s="17"/>
    </row>
    <row r="15" spans="1:3" ht="18.75" x14ac:dyDescent="0.2">
      <c r="A15" s="17"/>
      <c r="B15" s="17"/>
      <c r="C15" s="17"/>
    </row>
    <row r="16" spans="1:3" ht="18.75" x14ac:dyDescent="0.2">
      <c r="A16" s="17"/>
      <c r="B16" s="17"/>
      <c r="C16" s="17"/>
    </row>
    <row r="17" spans="1:3" ht="18.75" x14ac:dyDescent="0.2">
      <c r="A17" s="17"/>
      <c r="B17" s="17"/>
      <c r="C17" s="17"/>
    </row>
    <row r="18" spans="1:3" ht="18.75" x14ac:dyDescent="0.2">
      <c r="A18" s="17"/>
      <c r="B18" s="17"/>
      <c r="C18" s="17"/>
    </row>
    <row r="19" spans="1:3" ht="18.75" x14ac:dyDescent="0.2">
      <c r="A19" s="17"/>
      <c r="B19" s="17"/>
      <c r="C19" s="17"/>
    </row>
    <row r="20" spans="1:3" ht="18.75" x14ac:dyDescent="0.2">
      <c r="A20" s="17"/>
      <c r="B20" s="17"/>
      <c r="C20" s="17"/>
    </row>
    <row r="21" spans="1:3" ht="18.75" x14ac:dyDescent="0.2">
      <c r="A21" s="17"/>
      <c r="B21" s="17"/>
      <c r="C21" s="17"/>
    </row>
    <row r="22" spans="1:3" ht="18.75" x14ac:dyDescent="0.2">
      <c r="A22" s="17"/>
      <c r="B22" s="17"/>
      <c r="C22" s="17"/>
    </row>
    <row r="23" spans="1:3" ht="18.75" x14ac:dyDescent="0.2">
      <c r="A23" s="17"/>
      <c r="B23" s="17"/>
      <c r="C23" s="17"/>
    </row>
    <row r="24" spans="1:3" ht="18.75" x14ac:dyDescent="0.2">
      <c r="A24" s="17"/>
      <c r="B24" s="17"/>
      <c r="C24" s="17"/>
    </row>
    <row r="25" spans="1:3" ht="18.75" x14ac:dyDescent="0.2">
      <c r="A25" s="17"/>
      <c r="B25" s="17"/>
      <c r="C25" s="17"/>
    </row>
    <row r="26" spans="1:3" ht="18.75" x14ac:dyDescent="0.2">
      <c r="A26" s="17"/>
      <c r="B26" s="17"/>
      <c r="C26" s="17"/>
    </row>
    <row r="27" spans="1:3" ht="18.75" x14ac:dyDescent="0.2">
      <c r="A27" s="17"/>
      <c r="B27" s="17"/>
      <c r="C27" s="17"/>
    </row>
  </sheetData>
  <mergeCells count="2">
    <mergeCell ref="B1:C1"/>
    <mergeCell ref="A2:C2"/>
  </mergeCells>
  <phoneticPr fontId="1" type="noConversion"/>
  <pageMargins left="1.181102362204724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Лист1</vt:lpstr>
      <vt:lpstr>Лист2</vt:lpstr>
      <vt:lpstr>Лист3</vt:lpstr>
      <vt:lpstr>Лист4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ORG</dc:creator>
  <cp:lastModifiedBy>Win10</cp:lastModifiedBy>
  <cp:lastPrinted>2021-09-10T11:50:04Z</cp:lastPrinted>
  <dcterms:created xsi:type="dcterms:W3CDTF">2012-10-24T11:05:17Z</dcterms:created>
  <dcterms:modified xsi:type="dcterms:W3CDTF">2021-09-10T11:50:27Z</dcterms:modified>
</cp:coreProperties>
</file>